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URRY\IntroChemLab\8. NaOH-Ascorbic acid\"/>
    </mc:Choice>
  </mc:AlternateContent>
  <xr:revisionPtr revIDLastSave="0" documentId="8_{355D4071-30A5-4F9D-B426-0372D495E094}" xr6:coauthVersionLast="41" xr6:coauthVersionMax="41" xr10:uidLastSave="{00000000-0000-0000-0000-000000000000}"/>
  <bookViews>
    <workbookView xWindow="-98" yWindow="-98" windowWidth="22695" windowHeight="14595" xr2:uid="{B29ED556-DF8C-4160-9971-BECC9D90E5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B12" i="1"/>
  <c r="F12" i="1" s="1"/>
  <c r="H9" i="1"/>
  <c r="G9" i="1"/>
  <c r="B10" i="1"/>
  <c r="H4" i="1"/>
  <c r="B11" i="1"/>
  <c r="F11" i="1" s="1"/>
  <c r="B9" i="1"/>
  <c r="B8" i="1"/>
  <c r="B7" i="1"/>
  <c r="B6" i="1"/>
  <c r="B5" i="1"/>
  <c r="B4" i="1"/>
  <c r="B3" i="1"/>
  <c r="F2" i="1"/>
  <c r="B2" i="1"/>
  <c r="E11" i="1"/>
  <c r="E10" i="1"/>
  <c r="E9" i="1"/>
  <c r="E8" i="1"/>
  <c r="E7" i="1"/>
  <c r="F7" i="1" s="1"/>
  <c r="E6" i="1"/>
  <c r="E5" i="1"/>
  <c r="E4" i="1"/>
  <c r="E3" i="1"/>
  <c r="E2" i="1"/>
  <c r="F10" i="1" l="1"/>
  <c r="F6" i="1"/>
  <c r="F5" i="1"/>
  <c r="H7" i="1"/>
  <c r="G7" i="1"/>
  <c r="F8" i="1"/>
  <c r="F9" i="1"/>
  <c r="F4" i="1"/>
  <c r="G4" i="1" s="1"/>
  <c r="F3" i="1"/>
  <c r="G12" i="1" l="1"/>
  <c r="H12" i="1"/>
</calcChain>
</file>

<file path=xl/sharedStrings.xml><?xml version="1.0" encoding="utf-8"?>
<sst xmlns="http://schemas.openxmlformats.org/spreadsheetml/2006/main" count="6" uniqueCount="6">
  <si>
    <t>m(KHP)(g)</t>
  </si>
  <si>
    <t>initial</t>
  </si>
  <si>
    <t>final</t>
  </si>
  <si>
    <t>V(mL)</t>
  </si>
  <si>
    <t>n(KHP)</t>
  </si>
  <si>
    <t>c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</si>
</sst>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AD9EB-37AB-4F36-B6B2-CAFC14A67711}">
  <dimension ref="A1:H12"/>
  <sheetViews>
    <sheetView tabSelected="1" workbookViewId="0">
      <selection activeCell="D11" sqref="D11"/>
    </sheetView>
  </sheetViews>
  <sheetFormatPr defaultRowHeight="14.25" x14ac:dyDescent="0.45"/>
  <sheetData>
    <row r="1" spans="1:8" x14ac:dyDescent="0.45">
      <c r="A1" t="s">
        <v>0</v>
      </c>
      <c r="B1" t="s">
        <v>4</v>
      </c>
      <c r="C1" t="s">
        <v>1</v>
      </c>
      <c r="D1" t="s">
        <v>2</v>
      </c>
      <c r="E1" t="s">
        <v>3</v>
      </c>
      <c r="F1" t="s">
        <v>5</v>
      </c>
    </row>
    <row r="2" spans="1:8" x14ac:dyDescent="0.45">
      <c r="A2">
        <v>0.3422</v>
      </c>
      <c r="B2">
        <f>A2/204.1</f>
        <v>1.6766291033806957E-3</v>
      </c>
      <c r="C2">
        <v>0</v>
      </c>
      <c r="D2">
        <v>16.149999999999999</v>
      </c>
      <c r="E2">
        <f>D2-C2</f>
        <v>16.149999999999999</v>
      </c>
      <c r="F2">
        <f>1000/E2*B2</f>
        <v>0.10381604355298427</v>
      </c>
    </row>
    <row r="3" spans="1:8" x14ac:dyDescent="0.45">
      <c r="A3">
        <v>0.35349999999999998</v>
      </c>
      <c r="B3">
        <f>A3/204.1</f>
        <v>1.7319941205291524E-3</v>
      </c>
      <c r="C3">
        <v>0</v>
      </c>
      <c r="D3">
        <v>18.649999999999999</v>
      </c>
      <c r="E3">
        <f t="shared" ref="E3:E11" si="0">D3-C3</f>
        <v>18.649999999999999</v>
      </c>
      <c r="F3">
        <f t="shared" ref="F3:F11" si="1">B3/E3*1000</f>
        <v>9.2868317454646243E-2</v>
      </c>
    </row>
    <row r="4" spans="1:8" x14ac:dyDescent="0.45">
      <c r="A4">
        <v>0.377</v>
      </c>
      <c r="B4">
        <f t="shared" ref="B4:B12" si="2">A4/204.1</f>
        <v>1.8471337579617835E-3</v>
      </c>
      <c r="C4">
        <v>0</v>
      </c>
      <c r="D4">
        <v>20.350000000000001</v>
      </c>
      <c r="E4">
        <f t="shared" si="0"/>
        <v>20.350000000000001</v>
      </c>
      <c r="F4">
        <f t="shared" si="1"/>
        <v>9.0768243634485671E-2</v>
      </c>
      <c r="G4">
        <f>AVERAGE(F2:F4)</f>
        <v>9.5817534880705393E-2</v>
      </c>
      <c r="H4">
        <f>STDEV(F2:F4)</f>
        <v>7.0060461922486069E-3</v>
      </c>
    </row>
    <row r="5" spans="1:8" x14ac:dyDescent="0.45">
      <c r="A5">
        <v>0.35270000000000001</v>
      </c>
      <c r="B5">
        <f t="shared" si="2"/>
        <v>1.7280744732974035E-3</v>
      </c>
      <c r="C5">
        <v>0.2</v>
      </c>
      <c r="D5">
        <v>14.65</v>
      </c>
      <c r="E5">
        <f t="shared" si="0"/>
        <v>14.450000000000001</v>
      </c>
      <c r="F5">
        <f t="shared" si="1"/>
        <v>0.11958992894791719</v>
      </c>
    </row>
    <row r="6" spans="1:8" x14ac:dyDescent="0.45">
      <c r="A6">
        <v>0.33839999999999998</v>
      </c>
      <c r="B6">
        <f t="shared" si="2"/>
        <v>1.6580107790298872E-3</v>
      </c>
      <c r="C6">
        <v>15.2</v>
      </c>
      <c r="D6">
        <v>29.4</v>
      </c>
      <c r="E6">
        <f t="shared" si="0"/>
        <v>14.2</v>
      </c>
      <c r="F6">
        <f t="shared" si="1"/>
        <v>0.11676132246689347</v>
      </c>
    </row>
    <row r="7" spans="1:8" x14ac:dyDescent="0.45">
      <c r="A7">
        <v>0.34989999999999999</v>
      </c>
      <c r="B7">
        <f t="shared" si="2"/>
        <v>1.7143557079862812E-3</v>
      </c>
      <c r="C7">
        <v>29.4</v>
      </c>
      <c r="D7">
        <v>44.4</v>
      </c>
      <c r="E7">
        <f t="shared" si="0"/>
        <v>15</v>
      </c>
      <c r="F7">
        <f t="shared" si="1"/>
        <v>0.11429038053241874</v>
      </c>
      <c r="G7">
        <f>AVERAGE(F5:F7)</f>
        <v>0.11688054398240981</v>
      </c>
      <c r="H7">
        <f>STDEV(F5:F7)</f>
        <v>2.6517849987083269E-3</v>
      </c>
    </row>
    <row r="8" spans="1:8" x14ac:dyDescent="0.45">
      <c r="A8">
        <v>0.31480000000000002</v>
      </c>
      <c r="B8">
        <f t="shared" si="2"/>
        <v>1.5423811856932878E-3</v>
      </c>
      <c r="C8">
        <v>0</v>
      </c>
      <c r="D8">
        <v>12.1</v>
      </c>
      <c r="E8">
        <f t="shared" si="0"/>
        <v>12.1</v>
      </c>
      <c r="F8">
        <f t="shared" si="1"/>
        <v>0.1274695194787841</v>
      </c>
    </row>
    <row r="9" spans="1:8" x14ac:dyDescent="0.45">
      <c r="A9">
        <v>0.25719999999999998</v>
      </c>
      <c r="B9">
        <f t="shared" si="2"/>
        <v>1.2601665850073493E-3</v>
      </c>
      <c r="C9">
        <v>0</v>
      </c>
      <c r="D9">
        <v>13.1</v>
      </c>
      <c r="E9">
        <f t="shared" si="0"/>
        <v>13.1</v>
      </c>
      <c r="F9">
        <f t="shared" si="1"/>
        <v>9.6195922519644983E-2</v>
      </c>
      <c r="G9">
        <f>AVERAGE(F7:F9)</f>
        <v>0.11265194084361595</v>
      </c>
      <c r="H9">
        <f>STDEV(F7:F9)</f>
        <v>1.5701045511400016E-2</v>
      </c>
    </row>
    <row r="10" spans="1:8" x14ac:dyDescent="0.45">
      <c r="A10">
        <v>0.3019</v>
      </c>
      <c r="B10">
        <f t="shared" si="2"/>
        <v>1.4791768740813327E-3</v>
      </c>
      <c r="C10">
        <v>0</v>
      </c>
      <c r="D10">
        <v>17</v>
      </c>
      <c r="E10">
        <f t="shared" si="0"/>
        <v>17</v>
      </c>
      <c r="F10">
        <f t="shared" si="1"/>
        <v>8.701040435772546E-2</v>
      </c>
    </row>
    <row r="11" spans="1:8" x14ac:dyDescent="0.45">
      <c r="A11">
        <v>0.30209999999999998</v>
      </c>
      <c r="B11">
        <f t="shared" si="2"/>
        <v>1.4801567858892699E-3</v>
      </c>
      <c r="E11">
        <f t="shared" si="0"/>
        <v>0</v>
      </c>
      <c r="F11" t="e">
        <f t="shared" si="1"/>
        <v>#DIV/0!</v>
      </c>
    </row>
    <row r="12" spans="1:8" x14ac:dyDescent="0.45">
      <c r="B12">
        <f t="shared" si="2"/>
        <v>0</v>
      </c>
      <c r="E12">
        <f t="shared" ref="E12" si="3">D12-C12</f>
        <v>0</v>
      </c>
      <c r="F12" t="e">
        <f t="shared" ref="F12" si="4">B12/E12*1000</f>
        <v>#DIV/0!</v>
      </c>
      <c r="G12" t="e">
        <f>AVERAGE(F10:F12)</f>
        <v>#DIV/0!</v>
      </c>
      <c r="H12" t="e">
        <f>STDEV(F10:F12)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Sandor Kadar</dc:creator>
  <cp:lastModifiedBy>Sandor Kadar</cp:lastModifiedBy>
  <dcterms:created xsi:type="dcterms:W3CDTF">2019-11-04T20:14:31Z</dcterms:created>
  <dcterms:modified xsi:type="dcterms:W3CDTF">2019-11-04T20:41:33Z</dcterms:modified>
</cp:coreProperties>
</file>